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05" windowWidth="23895" windowHeight="9615"/>
  </bookViews>
  <sheets>
    <sheet name="ม.ค.59" sheetId="3" r:id="rId1"/>
  </sheets>
  <calcPr calcId="144525"/>
</workbook>
</file>

<file path=xl/calcChain.xml><?xml version="1.0" encoding="utf-8"?>
<calcChain xmlns="http://schemas.openxmlformats.org/spreadsheetml/2006/main">
  <c r="I20" i="3" l="1"/>
  <c r="I21" i="3"/>
  <c r="I22" i="3"/>
  <c r="I23" i="3"/>
  <c r="E24" i="3"/>
  <c r="G19" i="3"/>
  <c r="I19" i="3" s="1"/>
  <c r="D18" i="3"/>
  <c r="F8" i="3"/>
  <c r="G24" i="3" l="1"/>
  <c r="C24" i="3"/>
  <c r="D17" i="3"/>
  <c r="D16" i="3"/>
  <c r="D15" i="3"/>
  <c r="D14" i="3"/>
  <c r="D13" i="3"/>
  <c r="D12" i="3"/>
  <c r="D11" i="3"/>
  <c r="D10" i="3"/>
  <c r="D9" i="3"/>
  <c r="F9" i="3" s="1"/>
  <c r="I24" i="3" l="1"/>
  <c r="F10" i="3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D24" i="3"/>
  <c r="F24" i="3" s="1"/>
  <c r="D26" i="3"/>
  <c r="D28" i="3" s="1"/>
</calcChain>
</file>

<file path=xl/sharedStrings.xml><?xml version="1.0" encoding="utf-8"?>
<sst xmlns="http://schemas.openxmlformats.org/spreadsheetml/2006/main" count="48" uniqueCount="43">
  <si>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</si>
  <si>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</si>
  <si>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</si>
  <si>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</si>
  <si>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</si>
  <si>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</si>
  <si>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</si>
  <si>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</si>
  <si>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</si>
  <si>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</si>
  <si>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</si>
  <si>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</si>
  <si>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</si>
  <si>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</si>
  <si>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</si>
  <si>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</si>
  <si>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</si>
  <si>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</si>
  <si>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</si>
  <si>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</si>
  <si>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</si>
  <si>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</si>
  <si>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</si>
  <si>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ยอดยกมา</t>
  </si>
  <si>
    <t>-</t>
  </si>
  <si>
    <t>จ่ายเงินสวัสดิการกรณีเจ็บป่วย</t>
  </si>
  <si>
    <t>ฝากธนาคาร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</si>
  <si>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</si>
  <si>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</si>
  <si>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</si>
  <si>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เหรัญญิกกองทุนสวสดิการชุมชนตำบลแม่สาบ</t>
  </si>
  <si>
    <t>(นายรส     มีแรง)</t>
  </si>
  <si>
    <t>ประจำเดือน  มกราคม  2559</t>
  </si>
  <si>
    <t>1 ม.ค.59</t>
  </si>
  <si>
    <t>5 ม.ค.9</t>
  </si>
  <si>
    <t>14 ม.ค.59</t>
  </si>
  <si>
    <t>19 ม.ค.59</t>
  </si>
  <si>
    <t>27 ม.ค.59</t>
  </si>
  <si>
    <t>รับเงินค่าธรรมเนียม(ค่าสมัคร) 9</t>
  </si>
  <si>
    <t xml:space="preserve"> (สมาชิก  21,810.00  บาท  ค่าสมัครสมาชิก  450.00 บาท)</t>
  </si>
  <si>
    <t>12 ม.ค.59</t>
  </si>
  <si>
    <t>รายรับ  เดือน มกราคม  2559</t>
  </si>
  <si>
    <t>รายจ่าย  เดือน มกราคม 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</si>
</sst>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/>
    <xf numFmtId="43" fontId="6" fillId="0" borderId="3" xfId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1" xfId="0" applyNumberFormat="1" applyFont="1" applyBorder="1" applyAlignment="1"/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43" fontId="6" fillId="0" borderId="5" xfId="1" applyFont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9" xfId="0" applyNumberFormat="1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3" fontId="6" fillId="0" borderId="10" xfId="1" applyFont="1" applyBorder="1"/>
    <xf numFmtId="43" fontId="6" fillId="0" borderId="1" xfId="1" applyFont="1" applyBorder="1"/>
    <xf numFmtId="43" fontId="4" fillId="0" borderId="0" xfId="0" applyNumberFormat="1" applyFont="1" applyBorder="1"/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J37" sqref="J37"/>
    </sheetView>
  </sheetViews>
  <sheetFormatPr defaultRowHeight="23.25" x14ac:dyDescent="0.55000000000000004"/>
  <cols>
    <col min="1" max="1" width="7.625" style="3" customWidth="1"/>
    <col min="2" max="2" width="21.125" style="1" customWidth="1"/>
    <col min="3" max="3" width="5.75" style="2" customWidth="1"/>
    <col min="4" max="4" width="11" style="1" customWidth="1"/>
    <col min="5" max="5" width="9.5" style="1" customWidth="1"/>
    <col min="6" max="6" width="10.625" style="1" customWidth="1"/>
    <col min="7" max="7" width="10.25" style="1" customWidth="1"/>
    <col min="8" max="8" width="6.125" style="1" customWidth="1"/>
    <col min="9" max="9" width="10" style="1" customWidth="1"/>
    <col min="10" max="16384" width="9" style="1"/>
  </cols>
  <sheetData>
    <row r="1" spans="1:9" x14ac:dyDescent="0.55000000000000004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x14ac:dyDescent="0.55000000000000004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1:9" x14ac:dyDescent="0.55000000000000004">
      <c r="A3" s="46" t="s">
        <v>32</v>
      </c>
      <c r="B3" s="46"/>
      <c r="C3" s="46"/>
      <c r="D3" s="46"/>
      <c r="E3" s="46"/>
      <c r="F3" s="46"/>
      <c r="G3" s="46"/>
      <c r="H3" s="46"/>
      <c r="I3" s="46"/>
    </row>
    <row r="5" spans="1:9" x14ac:dyDescent="0.55000000000000004">
      <c r="A5" s="47" t="s">
        <v>2</v>
      </c>
      <c r="B5" s="50" t="s">
        <v>3</v>
      </c>
      <c r="C5" s="53" t="s">
        <v>12</v>
      </c>
      <c r="D5" s="56" t="s">
        <v>4</v>
      </c>
      <c r="E5" s="56"/>
      <c r="F5" s="56"/>
      <c r="G5" s="56"/>
      <c r="H5" s="56"/>
      <c r="I5" s="56"/>
    </row>
    <row r="6" spans="1:9" x14ac:dyDescent="0.55000000000000004">
      <c r="A6" s="48"/>
      <c r="B6" s="51"/>
      <c r="C6" s="54"/>
      <c r="D6" s="56" t="s">
        <v>5</v>
      </c>
      <c r="E6" s="56"/>
      <c r="F6" s="56"/>
      <c r="G6" s="56" t="s">
        <v>9</v>
      </c>
      <c r="H6" s="56"/>
      <c r="I6" s="56"/>
    </row>
    <row r="7" spans="1:9" x14ac:dyDescent="0.55000000000000004">
      <c r="A7" s="49"/>
      <c r="B7" s="52"/>
      <c r="C7" s="55"/>
      <c r="D7" s="6" t="s">
        <v>6</v>
      </c>
      <c r="E7" s="6" t="s">
        <v>7</v>
      </c>
      <c r="F7" s="6" t="s">
        <v>8</v>
      </c>
      <c r="G7" s="6" t="s">
        <v>10</v>
      </c>
      <c r="H7" s="32" t="s">
        <v>11</v>
      </c>
      <c r="I7" s="32" t="s">
        <v>8</v>
      </c>
    </row>
    <row r="8" spans="1:9" x14ac:dyDescent="0.55000000000000004">
      <c r="A8" s="16" t="s">
        <v>33</v>
      </c>
      <c r="B8" s="17" t="s">
        <v>23</v>
      </c>
      <c r="C8" s="30"/>
      <c r="D8" s="13">
        <v>52840</v>
      </c>
      <c r="E8" s="14">
        <v>0</v>
      </c>
      <c r="F8" s="13">
        <f>D8</f>
        <v>52840</v>
      </c>
      <c r="G8" s="8">
        <v>422973.85</v>
      </c>
      <c r="H8" s="21">
        <v>0</v>
      </c>
      <c r="I8" s="21">
        <v>422973.85</v>
      </c>
    </row>
    <row r="9" spans="1:9" x14ac:dyDescent="0.55000000000000004">
      <c r="A9" s="9" t="s">
        <v>34</v>
      </c>
      <c r="B9" s="10" t="s">
        <v>14</v>
      </c>
      <c r="C9" s="11">
        <v>66</v>
      </c>
      <c r="D9" s="12">
        <f>C9*30</f>
        <v>1980</v>
      </c>
      <c r="E9" s="14">
        <v>0</v>
      </c>
      <c r="F9" s="15">
        <f>F8+D9-E9</f>
        <v>54820</v>
      </c>
      <c r="G9" s="10"/>
      <c r="H9" s="7"/>
      <c r="I9" s="7"/>
    </row>
    <row r="10" spans="1:9" x14ac:dyDescent="0.55000000000000004">
      <c r="A10" s="9"/>
      <c r="B10" s="10" t="s">
        <v>15</v>
      </c>
      <c r="C10" s="11">
        <v>150</v>
      </c>
      <c r="D10" s="12">
        <f t="shared" ref="D10:D17" si="0">C10*30</f>
        <v>4500</v>
      </c>
      <c r="E10" s="14">
        <v>0</v>
      </c>
      <c r="F10" s="15">
        <f t="shared" ref="F10:F23" si="1">F9+D10-E10</f>
        <v>59320</v>
      </c>
      <c r="G10" s="10"/>
      <c r="H10" s="10"/>
      <c r="I10" s="10"/>
    </row>
    <row r="11" spans="1:9" x14ac:dyDescent="0.55000000000000004">
      <c r="A11" s="9"/>
      <c r="B11" s="10" t="s">
        <v>16</v>
      </c>
      <c r="C11" s="11">
        <v>40</v>
      </c>
      <c r="D11" s="12">
        <f t="shared" si="0"/>
        <v>1200</v>
      </c>
      <c r="E11" s="14">
        <v>0</v>
      </c>
      <c r="F11" s="15">
        <f t="shared" si="1"/>
        <v>60520</v>
      </c>
      <c r="G11" s="10"/>
      <c r="H11" s="10"/>
      <c r="I11" s="10"/>
    </row>
    <row r="12" spans="1:9" x14ac:dyDescent="0.55000000000000004">
      <c r="A12" s="9"/>
      <c r="B12" s="10" t="s">
        <v>17</v>
      </c>
      <c r="C12" s="11">
        <v>136</v>
      </c>
      <c r="D12" s="12">
        <f t="shared" si="0"/>
        <v>4080</v>
      </c>
      <c r="E12" s="14">
        <v>0</v>
      </c>
      <c r="F12" s="15">
        <f t="shared" si="1"/>
        <v>64600</v>
      </c>
      <c r="G12" s="10"/>
      <c r="H12" s="10"/>
      <c r="I12" s="10"/>
    </row>
    <row r="13" spans="1:9" x14ac:dyDescent="0.55000000000000004">
      <c r="A13" s="9"/>
      <c r="B13" s="10" t="s">
        <v>18</v>
      </c>
      <c r="C13" s="11">
        <v>23</v>
      </c>
      <c r="D13" s="12">
        <f t="shared" si="0"/>
        <v>690</v>
      </c>
      <c r="E13" s="14">
        <v>0</v>
      </c>
      <c r="F13" s="15">
        <f t="shared" si="1"/>
        <v>65290</v>
      </c>
      <c r="G13" s="10"/>
      <c r="H13" s="10"/>
      <c r="I13" s="10"/>
    </row>
    <row r="14" spans="1:9" x14ac:dyDescent="0.55000000000000004">
      <c r="A14" s="9"/>
      <c r="B14" s="10" t="s">
        <v>19</v>
      </c>
      <c r="C14" s="11">
        <v>36</v>
      </c>
      <c r="D14" s="12">
        <f t="shared" si="0"/>
        <v>1080</v>
      </c>
      <c r="E14" s="14">
        <v>0</v>
      </c>
      <c r="F14" s="15">
        <f t="shared" si="1"/>
        <v>66370</v>
      </c>
      <c r="G14" s="10"/>
      <c r="H14" s="10"/>
      <c r="I14" s="10"/>
    </row>
    <row r="15" spans="1:9" x14ac:dyDescent="0.55000000000000004">
      <c r="A15" s="9"/>
      <c r="B15" s="10" t="s">
        <v>20</v>
      </c>
      <c r="C15" s="11">
        <v>41</v>
      </c>
      <c r="D15" s="12">
        <f t="shared" si="0"/>
        <v>1230</v>
      </c>
      <c r="E15" s="14">
        <v>0</v>
      </c>
      <c r="F15" s="15">
        <f t="shared" si="1"/>
        <v>67600</v>
      </c>
      <c r="G15" s="10"/>
      <c r="H15" s="10"/>
      <c r="I15" s="10"/>
    </row>
    <row r="16" spans="1:9" x14ac:dyDescent="0.55000000000000004">
      <c r="A16" s="9"/>
      <c r="B16" s="10" t="s">
        <v>21</v>
      </c>
      <c r="C16" s="11">
        <v>161</v>
      </c>
      <c r="D16" s="12">
        <f t="shared" si="0"/>
        <v>4830</v>
      </c>
      <c r="E16" s="14">
        <v>0</v>
      </c>
      <c r="F16" s="15">
        <f t="shared" si="1"/>
        <v>72430</v>
      </c>
      <c r="G16" s="10"/>
      <c r="H16" s="10"/>
      <c r="I16" s="10"/>
    </row>
    <row r="17" spans="1:9" x14ac:dyDescent="0.55000000000000004">
      <c r="A17" s="19"/>
      <c r="B17" s="7" t="s">
        <v>22</v>
      </c>
      <c r="C17" s="20">
        <v>74</v>
      </c>
      <c r="D17" s="12">
        <f t="shared" si="0"/>
        <v>2220</v>
      </c>
      <c r="E17" s="22">
        <v>0</v>
      </c>
      <c r="F17" s="15">
        <f t="shared" si="1"/>
        <v>74650</v>
      </c>
      <c r="G17" s="23"/>
      <c r="H17" s="10"/>
      <c r="I17" s="10"/>
    </row>
    <row r="18" spans="1:9" x14ac:dyDescent="0.55000000000000004">
      <c r="A18" s="19"/>
      <c r="B18" s="10" t="s">
        <v>38</v>
      </c>
      <c r="C18" s="20"/>
      <c r="D18" s="12">
        <f>50*9</f>
        <v>450</v>
      </c>
      <c r="E18" s="22">
        <v>0</v>
      </c>
      <c r="F18" s="15">
        <f t="shared" si="1"/>
        <v>75100</v>
      </c>
      <c r="G18" s="23"/>
      <c r="H18" s="10"/>
      <c r="I18" s="10"/>
    </row>
    <row r="19" spans="1:9" x14ac:dyDescent="0.55000000000000004">
      <c r="A19" s="19" t="s">
        <v>40</v>
      </c>
      <c r="B19" s="10" t="s">
        <v>26</v>
      </c>
      <c r="C19" s="20"/>
      <c r="D19" s="14">
        <v>0</v>
      </c>
      <c r="E19" s="14">
        <v>21040</v>
      </c>
      <c r="F19" s="15">
        <f t="shared" si="1"/>
        <v>54060</v>
      </c>
      <c r="G19" s="24">
        <f>E19</f>
        <v>21040</v>
      </c>
      <c r="H19" s="11" t="s">
        <v>24</v>
      </c>
      <c r="I19" s="24">
        <f>I8+G19</f>
        <v>444013.85</v>
      </c>
    </row>
    <row r="20" spans="1:9" x14ac:dyDescent="0.55000000000000004">
      <c r="A20" s="9" t="s">
        <v>35</v>
      </c>
      <c r="B20" s="10" t="s">
        <v>25</v>
      </c>
      <c r="C20" s="11"/>
      <c r="D20" s="14">
        <v>0</v>
      </c>
      <c r="E20" s="24">
        <v>200</v>
      </c>
      <c r="F20" s="15">
        <f t="shared" si="1"/>
        <v>53860</v>
      </c>
      <c r="G20" s="10"/>
      <c r="H20" s="10"/>
      <c r="I20" s="24">
        <f t="shared" ref="I20:I24" si="2">I9+G20</f>
        <v>0</v>
      </c>
    </row>
    <row r="21" spans="1:9" x14ac:dyDescent="0.55000000000000004">
      <c r="A21" s="9" t="s">
        <v>36</v>
      </c>
      <c r="B21" s="10" t="s">
        <v>25</v>
      </c>
      <c r="C21" s="11"/>
      <c r="D21" s="14">
        <v>0</v>
      </c>
      <c r="E21" s="24">
        <v>700</v>
      </c>
      <c r="F21" s="15">
        <f t="shared" si="1"/>
        <v>53160</v>
      </c>
      <c r="G21" s="10"/>
      <c r="H21" s="10"/>
      <c r="I21" s="24">
        <f t="shared" si="2"/>
        <v>0</v>
      </c>
    </row>
    <row r="22" spans="1:9" x14ac:dyDescent="0.55000000000000004">
      <c r="A22" s="9" t="s">
        <v>37</v>
      </c>
      <c r="B22" s="10" t="s">
        <v>25</v>
      </c>
      <c r="C22" s="11"/>
      <c r="D22" s="14">
        <v>0</v>
      </c>
      <c r="E22" s="24">
        <v>700</v>
      </c>
      <c r="F22" s="15">
        <f t="shared" si="1"/>
        <v>52460</v>
      </c>
      <c r="G22" s="10"/>
      <c r="H22" s="10"/>
      <c r="I22" s="24">
        <f t="shared" si="2"/>
        <v>0</v>
      </c>
    </row>
    <row r="23" spans="1:9" x14ac:dyDescent="0.55000000000000004">
      <c r="A23" s="9"/>
      <c r="B23" s="10" t="s">
        <v>25</v>
      </c>
      <c r="C23" s="11"/>
      <c r="D23" s="14">
        <v>0</v>
      </c>
      <c r="E23" s="24">
        <v>600</v>
      </c>
      <c r="F23" s="15">
        <f t="shared" si="1"/>
        <v>51860</v>
      </c>
      <c r="G23" s="10"/>
      <c r="H23" s="10"/>
      <c r="I23" s="34">
        <f t="shared" si="2"/>
        <v>0</v>
      </c>
    </row>
    <row r="24" spans="1:9" x14ac:dyDescent="0.55000000000000004">
      <c r="A24" s="43" t="s">
        <v>13</v>
      </c>
      <c r="B24" s="44"/>
      <c r="C24" s="28">
        <f>SUM(C9:C23)</f>
        <v>727</v>
      </c>
      <c r="D24" s="18">
        <f>SUM(D8:D23)</f>
        <v>75100</v>
      </c>
      <c r="E24" s="18">
        <f>SUM(E19:E23)</f>
        <v>23240</v>
      </c>
      <c r="F24" s="18">
        <f>D24-E24</f>
        <v>51860</v>
      </c>
      <c r="G24" s="18">
        <f>SUM(G8:G23)</f>
        <v>444013.85</v>
      </c>
      <c r="H24" s="33" t="s">
        <v>24</v>
      </c>
      <c r="I24" s="35">
        <f t="shared" si="2"/>
        <v>444013.85</v>
      </c>
    </row>
    <row r="25" spans="1:9" x14ac:dyDescent="0.55000000000000004">
      <c r="A25" s="5"/>
      <c r="B25" s="4"/>
      <c r="C25" s="29"/>
      <c r="D25" s="4"/>
      <c r="E25" s="4"/>
      <c r="F25" s="4"/>
      <c r="G25" s="4"/>
      <c r="H25" s="4"/>
      <c r="I25" s="4"/>
    </row>
    <row r="26" spans="1:9" x14ac:dyDescent="0.55000000000000004">
      <c r="A26" s="5"/>
      <c r="B26" s="26" t="s">
        <v>41</v>
      </c>
      <c r="C26" s="29"/>
      <c r="D26" s="25">
        <f>D9+D10+D11+D12+D13+D14+D15+D16+D17+D18</f>
        <v>22260</v>
      </c>
      <c r="E26" s="4" t="s">
        <v>39</v>
      </c>
      <c r="F26" s="4"/>
      <c r="G26" s="4"/>
      <c r="H26" s="4"/>
      <c r="I26" s="4"/>
    </row>
    <row r="27" spans="1:9" x14ac:dyDescent="0.55000000000000004">
      <c r="A27" s="5"/>
      <c r="B27" s="26" t="s">
        <v>42</v>
      </c>
      <c r="C27" s="29"/>
      <c r="D27" s="25">
        <v>2200</v>
      </c>
      <c r="E27" s="4"/>
      <c r="F27" s="4"/>
      <c r="G27" s="4"/>
      <c r="H27" s="4"/>
      <c r="I27" s="4"/>
    </row>
    <row r="28" spans="1:9" ht="24" thickBot="1" x14ac:dyDescent="0.6">
      <c r="A28" s="5"/>
      <c r="B28" s="26" t="s">
        <v>29</v>
      </c>
      <c r="C28" s="29"/>
      <c r="D28" s="27">
        <f>D26-D27</f>
        <v>20060</v>
      </c>
      <c r="E28" s="4"/>
      <c r="F28" s="4"/>
      <c r="G28" s="4"/>
      <c r="H28" s="4"/>
      <c r="I28" s="4"/>
    </row>
    <row r="29" spans="1:9" ht="24" thickTop="1" x14ac:dyDescent="0.55000000000000004">
      <c r="A29" s="5"/>
      <c r="B29" s="26"/>
      <c r="C29" s="31"/>
      <c r="D29" s="36"/>
      <c r="E29" s="4"/>
      <c r="F29" s="4"/>
      <c r="G29" s="4"/>
      <c r="H29" s="4"/>
      <c r="I29" s="4"/>
    </row>
    <row r="30" spans="1:9" x14ac:dyDescent="0.55000000000000004">
      <c r="A30" s="5"/>
      <c r="B30" s="26"/>
      <c r="C30" s="31"/>
      <c r="D30" s="36"/>
      <c r="E30" s="4"/>
      <c r="F30" s="4"/>
      <c r="G30" s="4"/>
      <c r="H30" s="4"/>
      <c r="I30" s="4"/>
    </row>
    <row r="31" spans="1:9" x14ac:dyDescent="0.55000000000000004">
      <c r="A31" s="5"/>
      <c r="B31" s="4"/>
      <c r="C31" s="29"/>
      <c r="D31" s="4"/>
      <c r="E31" s="4"/>
      <c r="F31" s="4"/>
      <c r="G31" s="4"/>
      <c r="H31" s="4"/>
      <c r="I31" s="4"/>
    </row>
    <row r="32" spans="1:9" x14ac:dyDescent="0.55000000000000004">
      <c r="A32" s="5"/>
      <c r="B32" s="45" t="s">
        <v>31</v>
      </c>
      <c r="C32" s="45"/>
      <c r="D32" s="45"/>
      <c r="E32" s="45" t="s">
        <v>28</v>
      </c>
      <c r="F32" s="45"/>
      <c r="G32" s="45"/>
      <c r="H32" s="45"/>
      <c r="I32" s="45"/>
    </row>
    <row r="33" spans="1:9" x14ac:dyDescent="0.55000000000000004">
      <c r="A33" s="5"/>
      <c r="B33" s="45" t="s">
        <v>30</v>
      </c>
      <c r="C33" s="45"/>
      <c r="D33" s="45"/>
      <c r="E33" s="45" t="s">
        <v>27</v>
      </c>
      <c r="F33" s="45"/>
      <c r="G33" s="45"/>
      <c r="H33" s="45"/>
      <c r="I33" s="45"/>
    </row>
    <row r="34" spans="1:9" ht="24.75" customHeight="1" x14ac:dyDescent="0.55000000000000004">
      <c r="A34" s="37"/>
      <c r="B34" s="38"/>
      <c r="C34" s="39"/>
      <c r="D34" s="38"/>
      <c r="E34" s="38"/>
      <c r="F34" s="4"/>
      <c r="G34" s="4"/>
      <c r="H34" s="4"/>
      <c r="I34" s="4"/>
    </row>
    <row r="35" spans="1:9" ht="24.75" customHeight="1" x14ac:dyDescent="0.55000000000000004">
      <c r="A35" s="40"/>
      <c r="B35" s="41"/>
      <c r="C35" s="42"/>
      <c r="D35" s="41"/>
      <c r="E35" s="41"/>
    </row>
  </sheetData>
  <mergeCells count="14">
    <mergeCell ref="A1:I1"/>
    <mergeCell ref="A2:I2"/>
    <mergeCell ref="A3:I3"/>
    <mergeCell ref="A5:A7"/>
    <mergeCell ref="B5:B7"/>
    <mergeCell ref="C5:C7"/>
    <mergeCell ref="D5:I5"/>
    <mergeCell ref="D6:F6"/>
    <mergeCell ref="G6:I6"/>
    <mergeCell ref="A24:B24"/>
    <mergeCell ref="B32:D32"/>
    <mergeCell ref="E32:I32"/>
    <mergeCell ref="B33:D33"/>
    <mergeCell ref="E33:I33"/>
  </mergeCells>
  <pageMargins left="0.31496062992125984" right="0.19685039370078741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ม.ค.59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2016-10-28T08:57:25Z</cp:lastPrinted>
  <dcterms:created xsi:type="dcterms:W3CDTF">2015-06-02T04:47:01Z</dcterms:created>
  <dcterms:modified xsi:type="dcterms:W3CDTF">2016-10-28T09:42:17Z</dcterms:modified>
</cp:coreProperties>
</file>